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7235" windowHeight="745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D15" i="1"/>
  <c r="D10"/>
  <c r="D16" l="1"/>
  <c r="D21" s="1"/>
  <c r="D24" s="1"/>
</calcChain>
</file>

<file path=xl/sharedStrings.xml><?xml version="1.0" encoding="utf-8"?>
<sst xmlns="http://schemas.openxmlformats.org/spreadsheetml/2006/main" count="25" uniqueCount="25">
  <si>
    <t>Kalkyl för finansiering av Nannbega Vatten sf ombildning.</t>
  </si>
  <si>
    <t>Kostnader</t>
  </si>
  <si>
    <t>Ersättning till markägare för upplåtelse av utrymme</t>
  </si>
  <si>
    <t>Summa kostnader</t>
  </si>
  <si>
    <t>Intäkter</t>
  </si>
  <si>
    <t>antal</t>
  </si>
  <si>
    <t>avgift</t>
  </si>
  <si>
    <t>Summa intäkter</t>
  </si>
  <si>
    <t>Förslag på finansiering</t>
  </si>
  <si>
    <t>ant medl</t>
  </si>
  <si>
    <t>Lån</t>
  </si>
  <si>
    <t>Banklån till en kost av max summa intäkter</t>
  </si>
  <si>
    <t>utdeb.</t>
  </si>
  <si>
    <t>am+rta %</t>
  </si>
  <si>
    <t>Höjning av årsavgift</t>
  </si>
  <si>
    <t xml:space="preserve">Engångs utdebitering till medlemmmar </t>
  </si>
  <si>
    <t>Referenser: Lantmäteriets protokoll avseende ärende U15138 2016-01-29</t>
  </si>
  <si>
    <t>Förrättningskostnader (uppskattad kostnad enl LM efter avslut)</t>
  </si>
  <si>
    <t>Rationaliseringsvinst (avveckling av stugföreningen)</t>
  </si>
  <si>
    <t>Rev: 1.2  /IS  20/2 -16</t>
  </si>
  <si>
    <t>ca 300</t>
  </si>
  <si>
    <t>30-50</t>
  </si>
  <si>
    <t>Bilaga 2</t>
  </si>
  <si>
    <t>Uthyrning av båtplatser (enligt info. från nuvarande ägare)</t>
  </si>
  <si>
    <t xml:space="preserve">Driftbuffert (uppskattat behov)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</si>
</sst>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" fontId="0" fillId="0" borderId="0" xfId="0" applyNumberFormat="1"/>
    <xf numFmtId="0" fontId="0" fillId="0" borderId="0" xfId="0" applyBorder="1"/>
    <xf numFmtId="0" fontId="2" fillId="0" borderId="0" xfId="0" applyFont="1" applyAlignment="1">
      <alignment horizontal="center" vertical="center"/>
    </xf>
    <xf numFmtId="1" fontId="1" fillId="0" borderId="0" xfId="0" applyNumberFormat="1" applyFont="1"/>
    <xf numFmtId="0" fontId="0" fillId="0" borderId="0" xfId="0" applyFill="1" applyBorder="1"/>
    <xf numFmtId="0" fontId="0" fillId="0" borderId="1" xfId="0" applyFill="1" applyBorder="1"/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" fontId="0" fillId="0" borderId="1" xfId="0" applyNumberFormat="1" applyFill="1" applyBorder="1"/>
    <xf numFmtId="0" fontId="0" fillId="0" borderId="0" xfId="0" applyFont="1" applyFill="1"/>
    <xf numFmtId="0" fontId="2" fillId="0" borderId="1" xfId="0" applyFont="1" applyFill="1" applyBorder="1"/>
    <xf numFmtId="0" fontId="0" fillId="0" borderId="1" xfId="0" applyFill="1" applyBorder="1" applyAlignment="1">
      <alignment horizontal="center"/>
    </xf>
    <xf numFmtId="1" fontId="1" fillId="0" borderId="0" xfId="0" applyNumberFormat="1" applyFont="1" applyFill="1"/>
    <xf numFmtId="0" fontId="1" fillId="0" borderId="0" xfId="0" applyFont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topLeftCell="A16" zoomScaleNormal="100" workbookViewId="0">
      <selection activeCell="A12" sqref="A12"/>
    </sheetView>
  </sheetViews>
  <sheetFormatPr defaultRowHeight="15"/>
  <cols>
    <col min="1" max="1" width="58.7109375" customWidth="1"/>
    <col min="3" max="3" width="9.42578125" customWidth="1"/>
    <col min="4" max="4" width="10.85546875" customWidth="1"/>
    <col min="5" max="5" width="5.42578125" customWidth="1"/>
  </cols>
  <sheetData>
    <row r="1" spans="1:7">
      <c r="A1" s="1" t="s">
        <v>22</v>
      </c>
    </row>
    <row r="3" spans="1:7">
      <c r="A3" s="1" t="s">
        <v>0</v>
      </c>
    </row>
    <row r="4" spans="1:7" ht="38.25" customHeight="1">
      <c r="A4" s="5" t="s">
        <v>16</v>
      </c>
    </row>
    <row r="5" spans="1:7">
      <c r="A5" s="4"/>
    </row>
    <row r="6" spans="1:7">
      <c r="A6" s="21" t="s">
        <v>1</v>
      </c>
    </row>
    <row r="7" spans="1:7">
      <c r="A7" t="s">
        <v>2</v>
      </c>
      <c r="D7">
        <v>266000</v>
      </c>
    </row>
    <row r="8" spans="1:7">
      <c r="A8" t="s">
        <v>17</v>
      </c>
      <c r="D8">
        <v>100000</v>
      </c>
    </row>
    <row r="9" spans="1:7" s="3" customFormat="1">
      <c r="A9" s="3" t="s">
        <v>24</v>
      </c>
      <c r="B9" s="11"/>
      <c r="C9" s="11"/>
      <c r="D9" s="11">
        <v>25000</v>
      </c>
    </row>
    <row r="10" spans="1:7">
      <c r="A10" t="s">
        <v>3</v>
      </c>
      <c r="B10" s="12"/>
      <c r="C10" s="12"/>
      <c r="D10" s="13">
        <f>SUM(D7:D9)</f>
        <v>391000</v>
      </c>
    </row>
    <row r="11" spans="1:7">
      <c r="B11" s="12"/>
      <c r="C11" s="12"/>
      <c r="D11" s="12"/>
    </row>
    <row r="12" spans="1:7">
      <c r="A12" s="21" t="s">
        <v>4</v>
      </c>
      <c r="B12" s="14" t="s">
        <v>5</v>
      </c>
      <c r="C12" s="15" t="s">
        <v>6</v>
      </c>
      <c r="D12" s="12"/>
    </row>
    <row r="13" spans="1:7">
      <c r="A13" t="s">
        <v>23</v>
      </c>
      <c r="B13" s="22" t="s">
        <v>21</v>
      </c>
      <c r="C13" s="23" t="s">
        <v>20</v>
      </c>
      <c r="D13" s="12">
        <v>12000</v>
      </c>
      <c r="G13" s="10"/>
    </row>
    <row r="14" spans="1:7">
      <c r="A14" t="s">
        <v>18</v>
      </c>
      <c r="B14" s="12"/>
      <c r="C14" s="12"/>
      <c r="D14" s="12">
        <v>4000</v>
      </c>
    </row>
    <row r="15" spans="1:7" s="3" customFormat="1">
      <c r="A15" s="3" t="s">
        <v>14</v>
      </c>
      <c r="B15" s="11">
        <v>70</v>
      </c>
      <c r="C15" s="16">
        <v>0</v>
      </c>
      <c r="D15" s="11">
        <f>B15*C15</f>
        <v>0</v>
      </c>
    </row>
    <row r="16" spans="1:7">
      <c r="A16" t="s">
        <v>7</v>
      </c>
      <c r="B16" s="12"/>
      <c r="C16" s="12"/>
      <c r="D16" s="13">
        <f>SUM(D13:D15)</f>
        <v>16000</v>
      </c>
    </row>
    <row r="17" spans="1:4">
      <c r="B17" s="12"/>
      <c r="C17" s="12"/>
      <c r="D17" s="17"/>
    </row>
    <row r="18" spans="1:4">
      <c r="B18" s="12"/>
      <c r="C18" s="12"/>
      <c r="D18" s="12"/>
    </row>
    <row r="19" spans="1:4">
      <c r="A19" s="21" t="s">
        <v>8</v>
      </c>
      <c r="B19" s="12"/>
      <c r="C19" s="12"/>
      <c r="D19" s="12"/>
    </row>
    <row r="20" spans="1:4" s="3" customFormat="1">
      <c r="B20" s="11"/>
      <c r="C20" s="18" t="s">
        <v>13</v>
      </c>
      <c r="D20" s="19" t="s">
        <v>10</v>
      </c>
    </row>
    <row r="21" spans="1:4">
      <c r="A21" t="s">
        <v>11</v>
      </c>
      <c r="B21" s="12"/>
      <c r="C21" s="12">
        <v>5</v>
      </c>
      <c r="D21" s="20">
        <f>D16/C21*100</f>
        <v>320000</v>
      </c>
    </row>
    <row r="22" spans="1:4">
      <c r="B22" s="12"/>
      <c r="C22" s="12"/>
      <c r="D22" s="12"/>
    </row>
    <row r="23" spans="1:4">
      <c r="B23" s="2" t="s">
        <v>9</v>
      </c>
      <c r="C23" s="8" t="s">
        <v>12</v>
      </c>
    </row>
    <row r="24" spans="1:4">
      <c r="A24" t="s">
        <v>15</v>
      </c>
      <c r="B24">
        <v>70</v>
      </c>
      <c r="C24" s="9">
        <v>1000</v>
      </c>
      <c r="D24" s="6">
        <f>B24*C24</f>
        <v>70000</v>
      </c>
    </row>
    <row r="26" spans="1:4" s="7" customFormat="1"/>
    <row r="29" spans="1:4">
      <c r="A29" t="s">
        <v>19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Ingemar</dc:creator>
  <cp:lastModifiedBy>Ingemar</cp:lastModifiedBy>
  <cp:lastPrinted>2016-02-28T09:20:14Z</cp:lastPrinted>
  <dcterms:created xsi:type="dcterms:W3CDTF">2016-02-16T08:09:13Z</dcterms:created>
  <dcterms:modified xsi:type="dcterms:W3CDTF">2016-02-28T09:20:17Z</dcterms:modified>
</cp:coreProperties>
</file>