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195" windowHeight="79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37" i="1"/>
  <c r="B37"/>
  <c r="F36"/>
  <c r="F30"/>
  <c r="F29"/>
  <c r="F9"/>
  <c r="F22"/>
  <c r="F21"/>
  <c r="F20"/>
  <c r="F19"/>
  <c r="F18"/>
  <c r="F17"/>
  <c r="E23"/>
  <c r="D23"/>
  <c r="C23"/>
  <c r="F35"/>
  <c r="B23"/>
  <c r="F12"/>
  <c r="F7"/>
  <c r="D8"/>
  <c r="F8" s="1"/>
  <c r="D6"/>
  <c r="F6" s="1"/>
  <c r="F37" l="1"/>
  <c r="F10"/>
  <c r="F31"/>
  <c r="F23"/>
  <c r="F39" l="1"/>
  <c r="F41"/>
</calcChain>
</file>

<file path=xl/sharedStrings.xml><?xml version="1.0" encoding="utf-8"?>
<sst xmlns="http://schemas.openxmlformats.org/spreadsheetml/2006/main" count="48" uniqueCount="44">
  <si>
    <t>Nannberga Vatten sf.</t>
  </si>
  <si>
    <t>Övriga externa</t>
  </si>
  <si>
    <t>Kostnader</t>
  </si>
  <si>
    <t>El</t>
  </si>
  <si>
    <t>Löpande underhåll</t>
  </si>
  <si>
    <t>Reparationsmaterial</t>
  </si>
  <si>
    <t>Administration</t>
  </si>
  <si>
    <t>Telefon och  resor</t>
  </si>
  <si>
    <t>Försäkringar</t>
  </si>
  <si>
    <t>Medlemsavgifter</t>
  </si>
  <si>
    <t>Antal</t>
  </si>
  <si>
    <t>Avgift</t>
  </si>
  <si>
    <t>Andelar</t>
  </si>
  <si>
    <t>Summa</t>
  </si>
  <si>
    <t>Heltidsboende</t>
  </si>
  <si>
    <t>Deltidsboende</t>
  </si>
  <si>
    <t>Ej vattenanslutna</t>
  </si>
  <si>
    <t>Annm.</t>
  </si>
  <si>
    <t xml:space="preserve">Sommarvatten </t>
  </si>
  <si>
    <t>Valenv. Hovgårdsv. mfl</t>
  </si>
  <si>
    <t>Vägar o  grönytor</t>
  </si>
  <si>
    <t>Hamnen o badet</t>
  </si>
  <si>
    <t>Löner</t>
  </si>
  <si>
    <t>Sociala avgifter</t>
  </si>
  <si>
    <t>S:a externa kostn</t>
  </si>
  <si>
    <t>S:a Personalkostnader</t>
  </si>
  <si>
    <t>S:a intäkter</t>
  </si>
  <si>
    <t>Räntor</t>
  </si>
  <si>
    <t>S:a kapitalkostnader</t>
  </si>
  <si>
    <t>Båtplatser</t>
  </si>
  <si>
    <t>Sommarvatten el mm</t>
  </si>
  <si>
    <t>Avsättning till reparationsfond</t>
  </si>
  <si>
    <t>Förslag till Budget 2016-2017</t>
  </si>
  <si>
    <t>Vattenv.</t>
  </si>
  <si>
    <t>Lån2 /50år</t>
  </si>
  <si>
    <t>Lån 1 /10år</t>
  </si>
  <si>
    <t>Intäkter</t>
  </si>
  <si>
    <t>Personalkostnader</t>
  </si>
  <si>
    <t>S:a kostnader</t>
  </si>
  <si>
    <t>Ränta och amortering</t>
  </si>
  <si>
    <t>Amorteringar</t>
  </si>
  <si>
    <t>alt. ytterligare amortering av lån</t>
  </si>
  <si>
    <t>Trivsel mm</t>
  </si>
  <si>
    <t>Arvoden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</si>
</sst>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/>
    <xf numFmtId="0" fontId="0" fillId="0" borderId="1" xfId="0" applyBorder="1"/>
    <xf numFmtId="0" fontId="2" fillId="0" borderId="0" xfId="0" applyFont="1"/>
    <xf numFmtId="0" fontId="4" fillId="0" borderId="0" xfId="0" applyFont="1" applyBorder="1"/>
    <xf numFmtId="0" fontId="0" fillId="0" borderId="0" xfId="0" applyBorder="1"/>
    <xf numFmtId="0" fontId="2" fillId="0" borderId="1" xfId="0" applyFont="1" applyBorder="1"/>
    <xf numFmtId="0" fontId="6" fillId="0" borderId="0" xfId="0" applyFont="1" applyBorder="1"/>
    <xf numFmtId="0" fontId="2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wrapText="1"/>
    </xf>
    <xf numFmtId="0" fontId="0" fillId="0" borderId="0" xfId="0" applyFont="1"/>
    <xf numFmtId="0" fontId="2" fillId="0" borderId="2" xfId="0" applyFont="1" applyBorder="1"/>
    <xf numFmtId="0" fontId="0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8" fillId="0" borderId="0" xfId="0" applyFont="1"/>
    <xf numFmtId="0" fontId="9" fillId="0" borderId="0" xfId="0" applyFont="1" applyBorder="1"/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Border="1"/>
    <xf numFmtId="0" fontId="0" fillId="0" borderId="1" xfId="0" applyFill="1" applyBorder="1"/>
    <xf numFmtId="0" fontId="2" fillId="0" borderId="2" xfId="0" applyFont="1" applyFill="1" applyBorder="1"/>
    <xf numFmtId="0" fontId="0" fillId="0" borderId="0" xfId="0" applyFont="1" applyAlignment="1">
      <alignment horizontal="right"/>
    </xf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J33" sqref="J33"/>
    </sheetView>
  </sheetViews>
  <sheetFormatPr defaultRowHeight="15"/>
  <cols>
    <col min="1" max="1" width="20.85546875" customWidth="1"/>
    <col min="2" max="2" width="9.140625" customWidth="1"/>
    <col min="3" max="3" width="9.42578125" customWidth="1"/>
    <col min="4" max="4" width="8.85546875" customWidth="1"/>
    <col min="5" max="5" width="7.140625" customWidth="1"/>
    <col min="6" max="6" width="8.85546875" customWidth="1"/>
    <col min="7" max="7" width="21.7109375" customWidth="1"/>
  </cols>
  <sheetData>
    <row r="1" spans="1:8" ht="28.5">
      <c r="A1" s="29" t="s">
        <v>0</v>
      </c>
      <c r="B1" s="1"/>
    </row>
    <row r="2" spans="1:8" s="5" customFormat="1" ht="21">
      <c r="A2" s="4" t="s">
        <v>32</v>
      </c>
      <c r="B2" s="4"/>
    </row>
    <row r="3" spans="1:8" s="5" customFormat="1" ht="21">
      <c r="A3" s="4"/>
      <c r="B3" s="4"/>
    </row>
    <row r="4" spans="1:8" s="5" customFormat="1" ht="18.75">
      <c r="A4" s="30" t="s">
        <v>36</v>
      </c>
      <c r="B4" s="7"/>
    </row>
    <row r="5" spans="1:8" s="22" customFormat="1" ht="24.75" customHeight="1">
      <c r="A5" s="18" t="s">
        <v>9</v>
      </c>
      <c r="B5" s="19" t="s">
        <v>10</v>
      </c>
      <c r="C5" s="20" t="s">
        <v>12</v>
      </c>
      <c r="D5" s="20" t="s">
        <v>11</v>
      </c>
      <c r="E5" s="21"/>
      <c r="F5" s="21" t="s">
        <v>13</v>
      </c>
      <c r="G5" s="21" t="s">
        <v>17</v>
      </c>
    </row>
    <row r="6" spans="1:8" s="5" customFormat="1">
      <c r="A6" s="5" t="s">
        <v>14</v>
      </c>
      <c r="B6" s="5">
        <v>13</v>
      </c>
      <c r="C6" s="5">
        <v>1.5</v>
      </c>
      <c r="D6" s="5">
        <f>D7*C6</f>
        <v>3000</v>
      </c>
      <c r="F6" s="5">
        <f>D6*B6</f>
        <v>39000</v>
      </c>
      <c r="G6" s="16"/>
    </row>
    <row r="7" spans="1:8" s="5" customFormat="1">
      <c r="A7" s="5" t="s">
        <v>15</v>
      </c>
      <c r="B7" s="5">
        <v>58</v>
      </c>
      <c r="C7" s="5">
        <v>1</v>
      </c>
      <c r="D7" s="5">
        <v>2000</v>
      </c>
      <c r="E7" s="15"/>
      <c r="F7" s="5">
        <f>D7*B7</f>
        <v>116000</v>
      </c>
      <c r="G7" s="32"/>
    </row>
    <row r="8" spans="1:8" s="5" customFormat="1">
      <c r="A8" s="10" t="s">
        <v>16</v>
      </c>
      <c r="B8" s="10">
        <v>2</v>
      </c>
      <c r="C8" s="5">
        <v>0.5</v>
      </c>
      <c r="D8" s="5">
        <f>D7*C8</f>
        <v>1000</v>
      </c>
      <c r="F8" s="5">
        <f>D8*B8</f>
        <v>2000</v>
      </c>
      <c r="G8" s="17"/>
    </row>
    <row r="9" spans="1:8" s="5" customFormat="1">
      <c r="A9" s="10" t="s">
        <v>29</v>
      </c>
      <c r="B9" s="10">
        <v>25</v>
      </c>
      <c r="C9" s="10">
        <v>1</v>
      </c>
      <c r="D9" s="5">
        <v>200</v>
      </c>
      <c r="F9" s="5">
        <f>D9*B9</f>
        <v>5000</v>
      </c>
      <c r="G9" s="17"/>
    </row>
    <row r="10" spans="1:8" s="27" customFormat="1" ht="15.75" thickBot="1">
      <c r="A10" s="25" t="s">
        <v>26</v>
      </c>
      <c r="B10" s="26"/>
      <c r="C10" s="26"/>
      <c r="D10" s="26"/>
      <c r="E10" s="26"/>
      <c r="F10" s="33">
        <f>SUM(F6:F9)</f>
        <v>162000</v>
      </c>
      <c r="G10" s="28"/>
    </row>
    <row r="11" spans="1:8" s="5" customFormat="1" ht="15.75" thickTop="1">
      <c r="A11" s="8"/>
      <c r="B11" s="8"/>
      <c r="C11" s="9"/>
      <c r="D11" s="9"/>
      <c r="E11" s="9"/>
      <c r="F11" s="9"/>
      <c r="G11" s="12"/>
      <c r="H11" s="9"/>
    </row>
    <row r="12" spans="1:8" s="5" customFormat="1">
      <c r="A12" s="9" t="s">
        <v>18</v>
      </c>
      <c r="B12" s="9">
        <v>20</v>
      </c>
      <c r="C12" s="12">
        <v>1</v>
      </c>
      <c r="D12" s="9">
        <v>50</v>
      </c>
      <c r="E12" s="9"/>
      <c r="F12" s="9">
        <f>D12*B12</f>
        <v>1000</v>
      </c>
      <c r="G12" s="17" t="s">
        <v>19</v>
      </c>
      <c r="H12" s="9"/>
    </row>
    <row r="13" spans="1:8" s="5" customFormat="1">
      <c r="A13" s="9"/>
      <c r="B13" s="9"/>
      <c r="C13" s="12"/>
      <c r="D13" s="9"/>
      <c r="E13" s="9"/>
      <c r="F13" s="9"/>
      <c r="G13" s="17"/>
      <c r="H13" s="9"/>
    </row>
    <row r="14" spans="1:8" s="5" customFormat="1">
      <c r="A14" s="9"/>
      <c r="B14" s="9"/>
      <c r="C14" s="12"/>
      <c r="D14" s="9"/>
      <c r="E14" s="9"/>
      <c r="F14" s="9"/>
      <c r="G14" s="17"/>
      <c r="H14" s="9"/>
    </row>
    <row r="15" spans="1:8" s="5" customFormat="1" ht="18.75">
      <c r="A15" s="30" t="s">
        <v>2</v>
      </c>
      <c r="B15" s="8"/>
      <c r="C15" s="9"/>
      <c r="D15" s="9"/>
      <c r="E15" s="9"/>
      <c r="F15" s="9"/>
      <c r="G15" s="12"/>
      <c r="H15" s="9"/>
    </row>
    <row r="16" spans="1:8" s="22" customFormat="1" ht="47.25">
      <c r="A16" s="6" t="s">
        <v>1</v>
      </c>
      <c r="B16" s="18" t="s">
        <v>33</v>
      </c>
      <c r="C16" s="23" t="s">
        <v>20</v>
      </c>
      <c r="D16" s="23" t="s">
        <v>21</v>
      </c>
      <c r="E16" s="23" t="s">
        <v>42</v>
      </c>
      <c r="F16" s="18" t="s">
        <v>13</v>
      </c>
    </row>
    <row r="17" spans="1:7">
      <c r="A17" t="s">
        <v>3</v>
      </c>
      <c r="B17">
        <v>14000</v>
      </c>
      <c r="F17">
        <f t="shared" ref="F17:F23" si="0">SUM(B17:E17)</f>
        <v>14000</v>
      </c>
    </row>
    <row r="18" spans="1:7">
      <c r="A18" t="s">
        <v>4</v>
      </c>
      <c r="B18">
        <v>15000</v>
      </c>
      <c r="C18">
        <v>15000</v>
      </c>
      <c r="D18">
        <v>2000</v>
      </c>
      <c r="E18">
        <v>7000</v>
      </c>
      <c r="F18">
        <f t="shared" si="0"/>
        <v>39000</v>
      </c>
      <c r="G18" s="31"/>
    </row>
    <row r="19" spans="1:7">
      <c r="A19" t="s">
        <v>5</v>
      </c>
      <c r="B19">
        <v>18000</v>
      </c>
      <c r="C19">
        <v>10000</v>
      </c>
      <c r="F19">
        <f t="shared" si="0"/>
        <v>28000</v>
      </c>
    </row>
    <row r="20" spans="1:7">
      <c r="A20" t="s">
        <v>6</v>
      </c>
      <c r="B20">
        <v>1000</v>
      </c>
      <c r="F20">
        <f t="shared" si="0"/>
        <v>1000</v>
      </c>
    </row>
    <row r="21" spans="1:7">
      <c r="A21" t="s">
        <v>7</v>
      </c>
      <c r="B21">
        <v>1000</v>
      </c>
      <c r="F21">
        <f t="shared" si="0"/>
        <v>1000</v>
      </c>
    </row>
    <row r="22" spans="1:7" s="2" customFormat="1">
      <c r="A22" s="2" t="s">
        <v>8</v>
      </c>
      <c r="B22" s="2">
        <v>3000</v>
      </c>
      <c r="F22" s="5">
        <f t="shared" si="0"/>
        <v>3000</v>
      </c>
    </row>
    <row r="23" spans="1:7">
      <c r="A23" s="3" t="s">
        <v>24</v>
      </c>
      <c r="B23" s="24">
        <f>SUM(B17:B22)</f>
        <v>52000</v>
      </c>
      <c r="C23" s="24">
        <f t="shared" ref="C23:E23" si="1">SUM(C17:C22)</f>
        <v>25000</v>
      </c>
      <c r="D23" s="24">
        <f t="shared" si="1"/>
        <v>2000</v>
      </c>
      <c r="E23" s="24">
        <f t="shared" si="1"/>
        <v>7000</v>
      </c>
      <c r="F23" s="38">
        <f t="shared" si="0"/>
        <v>86000</v>
      </c>
    </row>
    <row r="24" spans="1:7">
      <c r="A24" s="3"/>
      <c r="B24" s="24"/>
      <c r="C24" s="24"/>
      <c r="D24" s="24"/>
      <c r="E24" s="24"/>
      <c r="F24" s="3"/>
    </row>
    <row r="25" spans="1:7">
      <c r="A25" s="10" t="s">
        <v>30</v>
      </c>
      <c r="B25" s="24"/>
      <c r="C25" s="24"/>
      <c r="D25" s="24"/>
      <c r="E25" s="24"/>
      <c r="F25" s="24">
        <v>1000</v>
      </c>
      <c r="G25" s="17" t="s">
        <v>19</v>
      </c>
    </row>
    <row r="27" spans="1:7" s="2" customFormat="1">
      <c r="A27" s="6" t="s">
        <v>37</v>
      </c>
      <c r="F27" s="14" t="s">
        <v>13</v>
      </c>
    </row>
    <row r="28" spans="1:7">
      <c r="A28" s="24" t="s">
        <v>43</v>
      </c>
      <c r="F28" s="37">
        <v>3000</v>
      </c>
    </row>
    <row r="29" spans="1:7">
      <c r="A29" t="s">
        <v>22</v>
      </c>
      <c r="B29">
        <v>15000</v>
      </c>
      <c r="C29">
        <v>5000</v>
      </c>
      <c r="F29">
        <f>SUM(B29:E29)</f>
        <v>20000</v>
      </c>
      <c r="G29" s="17"/>
    </row>
    <row r="30" spans="1:7" s="2" customFormat="1">
      <c r="A30" s="2" t="s">
        <v>23</v>
      </c>
      <c r="B30" s="35">
        <v>4000</v>
      </c>
      <c r="C30" s="35">
        <v>1000</v>
      </c>
      <c r="F30" s="2">
        <f>SUM(B30:E30)</f>
        <v>5000</v>
      </c>
      <c r="G30" s="11"/>
    </row>
    <row r="31" spans="1:7">
      <c r="A31" s="13" t="s">
        <v>25</v>
      </c>
      <c r="F31" s="38">
        <f>SUM(F29:F30)</f>
        <v>25000</v>
      </c>
    </row>
    <row r="34" spans="1:6" s="2" customFormat="1">
      <c r="A34" s="6" t="s">
        <v>39</v>
      </c>
      <c r="B34" s="2" t="s">
        <v>35</v>
      </c>
      <c r="C34" s="2" t="s">
        <v>34</v>
      </c>
      <c r="F34" s="14" t="s">
        <v>13</v>
      </c>
    </row>
    <row r="35" spans="1:6" s="5" customFormat="1">
      <c r="A35" s="5" t="s">
        <v>27</v>
      </c>
      <c r="B35" s="5">
        <v>6400</v>
      </c>
      <c r="C35" s="5">
        <v>6500</v>
      </c>
      <c r="F35" s="5">
        <f>SUM(B35:C35)</f>
        <v>12900</v>
      </c>
    </row>
    <row r="36" spans="1:6">
      <c r="A36" t="s">
        <v>40</v>
      </c>
      <c r="B36">
        <v>16000</v>
      </c>
      <c r="C36">
        <v>7000</v>
      </c>
      <c r="F36">
        <f>SUM(B36:C36)</f>
        <v>23000</v>
      </c>
    </row>
    <row r="37" spans="1:6" s="27" customFormat="1">
      <c r="A37" s="36" t="s">
        <v>28</v>
      </c>
      <c r="B37" s="27">
        <f>SUM(B35:B36)</f>
        <v>22400</v>
      </c>
      <c r="C37" s="27">
        <f>SUM(C35:C36)</f>
        <v>13500</v>
      </c>
      <c r="F37" s="38">
        <f>B37+C37</f>
        <v>35900</v>
      </c>
    </row>
    <row r="38" spans="1:6">
      <c r="A38" s="13"/>
      <c r="F38" s="3"/>
    </row>
    <row r="39" spans="1:6" s="2" customFormat="1" ht="15.75" thickBot="1">
      <c r="A39" s="6" t="s">
        <v>38</v>
      </c>
      <c r="F39" s="34">
        <f>F37+F31+F23</f>
        <v>146900</v>
      </c>
    </row>
    <row r="40" spans="1:6" s="5" customFormat="1" ht="15.75" thickTop="1">
      <c r="A40" s="8"/>
    </row>
    <row r="41" spans="1:6" ht="15.75" thickBot="1">
      <c r="A41" s="3" t="s">
        <v>31</v>
      </c>
      <c r="F41" s="34">
        <f>F10-(F23+F31+F37)</f>
        <v>15100</v>
      </c>
    </row>
    <row r="42" spans="1:6" ht="15.75" thickTop="1">
      <c r="A42" s="3" t="s">
        <v>41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Ingemar</dc:creator>
  <cp:lastModifiedBy>Ingemar</cp:lastModifiedBy>
  <cp:lastPrinted>2016-06-18T12:49:32Z</cp:lastPrinted>
  <dcterms:created xsi:type="dcterms:W3CDTF">2016-05-15T07:26:08Z</dcterms:created>
  <dcterms:modified xsi:type="dcterms:W3CDTF">2016-06-18T12:50:17Z</dcterms:modified>
</cp:coreProperties>
</file>